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<sst xmlns="http://schemas.openxmlformats.org/spreadsheetml/2006/main" count="88" uniqueCount="70">
  <si>
    <t>Název a stupeň soutěže:</t>
  </si>
  <si>
    <t>Pořadatel a organizátor soutěže:</t>
  </si>
  <si>
    <t>KVZ Jenišovice reg. číslo 07-40-06</t>
  </si>
  <si>
    <t>Datum konání:</t>
  </si>
  <si>
    <t>Místo konání:</t>
  </si>
  <si>
    <t>střelnice Jenišovice</t>
  </si>
  <si>
    <t>Výsledková listina</t>
  </si>
  <si>
    <t>St.č.</t>
  </si>
  <si>
    <t>Příjmení</t>
  </si>
  <si>
    <t>KVZ</t>
  </si>
  <si>
    <t>Organizační výbor:</t>
  </si>
  <si>
    <t>Ředitel</t>
  </si>
  <si>
    <t>Tajemník</t>
  </si>
  <si>
    <t>Hlavní rozhodčí</t>
  </si>
  <si>
    <t>Inspektor zbraní</t>
  </si>
  <si>
    <t>Zdravotník</t>
  </si>
  <si>
    <t>Předseda HK</t>
  </si>
  <si>
    <t>VT</t>
  </si>
  <si>
    <t>Jenišovice</t>
  </si>
  <si>
    <t>Liberec</t>
  </si>
  <si>
    <t>Turnov</t>
  </si>
  <si>
    <t>Ostatní rozh. a pom. tech. prac.</t>
  </si>
  <si>
    <t>Zpracování na PC</t>
  </si>
  <si>
    <t>Správce střelnice</t>
  </si>
  <si>
    <t>Soutěžní výbor: ředitel, hlavní rozhodčí, předseda HK</t>
  </si>
  <si>
    <t>celkem</t>
  </si>
  <si>
    <t>pořadí</t>
  </si>
  <si>
    <t>MÍŘENÁ na 25m + DOMINO</t>
  </si>
  <si>
    <t xml:space="preserve">HUDSKÝ Vítězslav </t>
  </si>
  <si>
    <t>akční</t>
  </si>
  <si>
    <t>HUŠEK Ladislav Ing.</t>
  </si>
  <si>
    <t xml:space="preserve">Hodkovice </t>
  </si>
  <si>
    <t>135P</t>
  </si>
  <si>
    <t>VOTROUBEK Rostislav</t>
  </si>
  <si>
    <t>VOTROUBKOVÁ Jana</t>
  </si>
  <si>
    <t>Jaromír Stránský  1-029</t>
  </si>
  <si>
    <t>Leoš Červinka  3-519</t>
  </si>
  <si>
    <t>HATL Ladislav</t>
  </si>
  <si>
    <t>TAUCHMAN Radek Ing.</t>
  </si>
  <si>
    <t>MIKULE Roman</t>
  </si>
  <si>
    <t>HUŠÁK Jan</t>
  </si>
  <si>
    <t>STRÁNSKÝ Jaromír</t>
  </si>
  <si>
    <t>Radek Tauchman  3-522</t>
  </si>
  <si>
    <t>Jaroslav Stránský  3-271</t>
  </si>
  <si>
    <t xml:space="preserve">VELC Jindřich </t>
  </si>
  <si>
    <t>STRÁNSKÝ Jaroslav</t>
  </si>
  <si>
    <t>POKORNÝ Daniel</t>
  </si>
  <si>
    <t>ČERVINKA Leoš</t>
  </si>
  <si>
    <t>kal. číslo soutěže 0523</t>
  </si>
  <si>
    <t>4.července 2020</t>
  </si>
  <si>
    <t xml:space="preserve">VAŇÁTKO Petr </t>
  </si>
  <si>
    <t>LANC Milan</t>
  </si>
  <si>
    <t>PŘECECHTĚL Oldřich</t>
  </si>
  <si>
    <t>KRÁTKÝ Karel Ing.</t>
  </si>
  <si>
    <t>ŠTURMOVÁ Simona</t>
  </si>
  <si>
    <t>individ.</t>
  </si>
  <si>
    <t xml:space="preserve">ŠOUREK Petr </t>
  </si>
  <si>
    <t>Tanvald</t>
  </si>
  <si>
    <t xml:space="preserve">MORÁVEK Pavel </t>
  </si>
  <si>
    <t>KAŠE Pavel</t>
  </si>
  <si>
    <t>ČERNÁ Petra</t>
  </si>
  <si>
    <t>Roman Mikule  3-012</t>
  </si>
  <si>
    <t>Daniel Pokorný  2-368</t>
  </si>
  <si>
    <t>Petra Černá  2-106</t>
  </si>
  <si>
    <t>Jan Hlubuček  3-545</t>
  </si>
  <si>
    <t>Úsekový rozhodčí</t>
  </si>
  <si>
    <t>Edward Erban, Roman Mikule, Jaromír Stránský</t>
  </si>
  <si>
    <t>Radek Tauchman, Leoš Červinka</t>
  </si>
  <si>
    <t>Řídící střelby, terčový rozhodčí</t>
  </si>
  <si>
    <t>Závod byl ukončen ve 11:40 hodin.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</si>
</sst>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b/>
      <sz val="18"/>
      <name val="Arial CE"/>
      <family val="2"/>
    </font>
    <font>
      <sz val="1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 topLeftCell="A7">
      <selection activeCell="A35" sqref="A35"/>
    </sheetView>
  </sheetViews>
  <sheetFormatPr defaultColWidth="9.00390625" defaultRowHeight="12.75"/>
  <cols>
    <col min="1" max="1" width="5.00390625" style="1" bestFit="1" customWidth="1"/>
    <col min="2" max="2" width="28.125" style="1" bestFit="1" customWidth="1"/>
    <col min="3" max="3" width="7.75390625" style="1" bestFit="1" customWidth="1"/>
    <col min="4" max="8" width="6.75390625" style="1" customWidth="1"/>
    <col min="9" max="16384" width="9.125" style="1" customWidth="1"/>
  </cols>
  <sheetData>
    <row r="1" spans="1:3" ht="23.25">
      <c r="A1" s="1" t="s">
        <v>0</v>
      </c>
      <c r="C1" s="5" t="s">
        <v>27</v>
      </c>
    </row>
    <row r="2" ht="12.75">
      <c r="C2" s="1" t="s">
        <v>48</v>
      </c>
    </row>
    <row r="4" spans="1:3" ht="12.75">
      <c r="A4" s="1" t="s">
        <v>1</v>
      </c>
      <c r="C4" s="1" t="s">
        <v>2</v>
      </c>
    </row>
    <row r="5" spans="1:3" ht="12.75">
      <c r="A5" s="1" t="s">
        <v>3</v>
      </c>
      <c r="C5" s="1" t="s">
        <v>49</v>
      </c>
    </row>
    <row r="6" spans="1:3" ht="12.75">
      <c r="A6" s="1" t="s">
        <v>4</v>
      </c>
      <c r="C6" s="1" t="s">
        <v>5</v>
      </c>
    </row>
    <row r="8" spans="1:10" ht="20.25">
      <c r="A8" s="7" t="s">
        <v>6</v>
      </c>
      <c r="B8" s="6"/>
      <c r="C8" s="6"/>
      <c r="D8" s="6"/>
      <c r="E8" s="6"/>
      <c r="F8" s="6"/>
      <c r="G8" s="6"/>
      <c r="H8" s="6"/>
      <c r="I8" s="6"/>
      <c r="J8" s="6"/>
    </row>
    <row r="9" ht="12.75">
      <c r="E9" s="2" t="str">
        <f>IF(AND(D9&lt;=200,D9&gt;=182),"M",IF(AND(D9&lt;=181,D9&gt;=174),"I.",IF(AND(D9&lt;=173,D9&gt;=166),"II.",IF(AND(D9&lt;=165,D9&gt;=154),"III."," "))))</f>
        <v> </v>
      </c>
    </row>
    <row r="10" spans="1:8" ht="25.5">
      <c r="A10" s="9" t="s">
        <v>7</v>
      </c>
      <c r="B10" s="11" t="s">
        <v>8</v>
      </c>
      <c r="C10" s="9" t="s">
        <v>9</v>
      </c>
      <c r="D10" s="30" t="s">
        <v>32</v>
      </c>
      <c r="E10" s="12" t="s">
        <v>17</v>
      </c>
      <c r="F10" s="32" t="s">
        <v>29</v>
      </c>
      <c r="G10" s="35" t="s">
        <v>25</v>
      </c>
      <c r="H10" s="8" t="s">
        <v>26</v>
      </c>
    </row>
    <row r="11" spans="1:8" ht="13.5">
      <c r="A11" s="14">
        <v>7</v>
      </c>
      <c r="B11" s="17" t="s">
        <v>53</v>
      </c>
      <c r="C11" s="19" t="s">
        <v>19</v>
      </c>
      <c r="D11" s="31">
        <v>149</v>
      </c>
      <c r="E11" s="23" t="str">
        <f>IF(AND(D11&gt;=146,D11&lt;=150),"M",IF(AND(D11&gt;=140,D11&lt;=145),"I.",IF(AND(D11&gt;=134,D11&lt;=139),"II.",IF(AND(D11&gt;=125,D11&lt;=133),"III."," "))))</f>
        <v>M</v>
      </c>
      <c r="F11" s="32">
        <v>170</v>
      </c>
      <c r="G11" s="36">
        <f>SUM(D11,F11)</f>
        <v>319</v>
      </c>
      <c r="H11" s="13">
        <v>1</v>
      </c>
    </row>
    <row r="12" spans="1:8" ht="13.5">
      <c r="A12" s="14">
        <v>13</v>
      </c>
      <c r="B12" s="3" t="s">
        <v>41</v>
      </c>
      <c r="C12" s="19" t="s">
        <v>18</v>
      </c>
      <c r="D12" s="31">
        <v>149</v>
      </c>
      <c r="E12" s="23" t="str">
        <f>IF(AND(D12&gt;=146,D12&lt;=150),"M",IF(AND(D12&gt;=140,D12&lt;=145),"I.",IF(AND(D12&gt;=134,D12&lt;=139),"II.",IF(AND(D12&gt;=125,D12&lt;=133),"III."," "))))</f>
        <v>M</v>
      </c>
      <c r="F12" s="32">
        <v>155</v>
      </c>
      <c r="G12" s="36">
        <f>SUM(D12,F12)</f>
        <v>304</v>
      </c>
      <c r="H12" s="13">
        <v>2</v>
      </c>
    </row>
    <row r="13" spans="1:8" ht="13.5">
      <c r="A13" s="14">
        <v>6</v>
      </c>
      <c r="B13" s="17" t="s">
        <v>52</v>
      </c>
      <c r="C13" s="24" t="s">
        <v>19</v>
      </c>
      <c r="D13" s="32">
        <v>146</v>
      </c>
      <c r="E13" s="23" t="str">
        <f>IF(AND(D13&gt;=146,D13&lt;=150),"M",IF(AND(D13&gt;=140,D13&lt;=145),"I.",IF(AND(D13&gt;=134,D13&lt;=139),"II.",IF(AND(D13&gt;=125,D13&lt;=133),"III."," "))))</f>
        <v>M</v>
      </c>
      <c r="F13" s="32">
        <v>157</v>
      </c>
      <c r="G13" s="36">
        <f>SUM(D13,F13)</f>
        <v>303</v>
      </c>
      <c r="H13" s="13">
        <v>3</v>
      </c>
    </row>
    <row r="14" spans="1:8" ht="13.5">
      <c r="A14" s="14">
        <v>8</v>
      </c>
      <c r="B14" s="3" t="s">
        <v>39</v>
      </c>
      <c r="C14" s="22" t="s">
        <v>18</v>
      </c>
      <c r="D14" s="31">
        <v>137</v>
      </c>
      <c r="E14" s="23" t="str">
        <f>IF(AND(D14&gt;=146,D14&lt;=150),"M",IF(AND(D14&gt;=140,D14&lt;=145),"I.",IF(AND(D14&gt;=134,D14&lt;=139),"II.",IF(AND(D14&gt;=125,D14&lt;=133),"III."," "))))</f>
        <v>II.</v>
      </c>
      <c r="F14" s="32">
        <v>165</v>
      </c>
      <c r="G14" s="36">
        <f>SUM(D14,F14)</f>
        <v>302</v>
      </c>
      <c r="H14" s="13">
        <v>4</v>
      </c>
    </row>
    <row r="15" spans="1:8" ht="12.75">
      <c r="A15" s="14">
        <v>15</v>
      </c>
      <c r="B15" s="15" t="s">
        <v>47</v>
      </c>
      <c r="C15" s="16" t="s">
        <v>18</v>
      </c>
      <c r="D15" s="32">
        <v>146</v>
      </c>
      <c r="E15" s="23" t="str">
        <f>IF(AND(D15&gt;=146,D15&lt;=150),"M",IF(AND(D15&gt;=140,D15&lt;=145),"I.",IF(AND(D15&gt;=134,D15&lt;=139),"II.",IF(AND(D15&gt;=125,D15&lt;=133),"III."," "))))</f>
        <v>M</v>
      </c>
      <c r="F15" s="32">
        <v>146</v>
      </c>
      <c r="G15" s="36">
        <f>SUM(D15,F15)</f>
        <v>292</v>
      </c>
      <c r="H15" s="13">
        <v>5</v>
      </c>
    </row>
    <row r="16" spans="1:8" ht="12.75">
      <c r="A16" s="14">
        <v>9</v>
      </c>
      <c r="B16" s="15" t="s">
        <v>28</v>
      </c>
      <c r="C16" s="16" t="s">
        <v>20</v>
      </c>
      <c r="D16" s="32">
        <v>139</v>
      </c>
      <c r="E16" s="23" t="str">
        <f>IF(AND(D16&gt;=146,D16&lt;=150),"M",IF(AND(D16&gt;=140,D16&lt;=145),"I.",IF(AND(D16&gt;=134,D16&lt;=139),"II.",IF(AND(D16&gt;=125,D16&lt;=133),"III."," "))))</f>
        <v>II.</v>
      </c>
      <c r="F16" s="32">
        <v>137</v>
      </c>
      <c r="G16" s="36">
        <f>SUM(D16,F16)</f>
        <v>276</v>
      </c>
      <c r="H16" s="13">
        <v>6</v>
      </c>
    </row>
    <row r="17" spans="1:8" ht="13.5">
      <c r="A17" s="14">
        <v>21</v>
      </c>
      <c r="B17" s="17" t="s">
        <v>46</v>
      </c>
      <c r="C17" s="18" t="s">
        <v>18</v>
      </c>
      <c r="D17" s="31">
        <v>144</v>
      </c>
      <c r="E17" s="23" t="str">
        <f>IF(AND(D17&gt;=146,D17&lt;=150),"M",IF(AND(D17&gt;=140,D17&lt;=145),"I.",IF(AND(D17&gt;=134,D17&lt;=139),"II.",IF(AND(D17&gt;=125,D17&lt;=133),"III."," "))))</f>
        <v>I.</v>
      </c>
      <c r="F17" s="32">
        <v>127</v>
      </c>
      <c r="G17" s="36">
        <f>SUM(D17,F17)</f>
        <v>271</v>
      </c>
      <c r="H17" s="13">
        <v>7</v>
      </c>
    </row>
    <row r="18" spans="1:8" ht="13.5">
      <c r="A18" s="14">
        <v>10</v>
      </c>
      <c r="B18" s="3" t="s">
        <v>45</v>
      </c>
      <c r="C18" s="19" t="s">
        <v>18</v>
      </c>
      <c r="D18" s="31">
        <v>147</v>
      </c>
      <c r="E18" s="23" t="str">
        <f>IF(AND(D18&gt;=146,D18&lt;=150),"M",IF(AND(D18&gt;=140,D18&lt;=145),"I.",IF(AND(D18&gt;=134,D18&lt;=139),"II.",IF(AND(D18&gt;=125,D18&lt;=133),"III."," "))))</f>
        <v>M</v>
      </c>
      <c r="F18" s="32">
        <v>106</v>
      </c>
      <c r="G18" s="36">
        <f>SUM(D18,F18)</f>
        <v>253</v>
      </c>
      <c r="H18" s="13">
        <v>8</v>
      </c>
    </row>
    <row r="19" spans="1:8" ht="13.5">
      <c r="A19" s="14">
        <v>22</v>
      </c>
      <c r="B19" s="17" t="s">
        <v>60</v>
      </c>
      <c r="C19" s="19" t="s">
        <v>18</v>
      </c>
      <c r="D19" s="32">
        <v>144</v>
      </c>
      <c r="E19" s="23" t="str">
        <f>IF(AND(D19&gt;=146,D19&lt;=150),"M",IF(AND(D19&gt;=140,D19&lt;=145),"I.",IF(AND(D19&gt;=134,D19&lt;=139),"II.",IF(AND(D19&gt;=125,D19&lt;=133),"III."," "))))</f>
        <v>I.</v>
      </c>
      <c r="F19" s="32">
        <v>108</v>
      </c>
      <c r="G19" s="36">
        <f>SUM(D19,F19)</f>
        <v>252</v>
      </c>
      <c r="H19" s="13">
        <v>9</v>
      </c>
    </row>
    <row r="20" spans="1:8" ht="12.75">
      <c r="A20" s="14">
        <v>19</v>
      </c>
      <c r="B20" s="15" t="s">
        <v>33</v>
      </c>
      <c r="C20" s="16" t="s">
        <v>31</v>
      </c>
      <c r="D20" s="32">
        <v>135</v>
      </c>
      <c r="E20" s="23" t="str">
        <f>IF(AND(D20&gt;=146,D20&lt;=150),"M",IF(AND(D20&gt;=140,D20&lt;=145),"I.",IF(AND(D20&gt;=134,D20&lt;=139),"II.",IF(AND(D20&gt;=125,D20&lt;=133),"III."," "))))</f>
        <v>II.</v>
      </c>
      <c r="F20" s="32">
        <v>115</v>
      </c>
      <c r="G20" s="36">
        <f>SUM(D20,F20)</f>
        <v>250</v>
      </c>
      <c r="H20" s="13">
        <v>10</v>
      </c>
    </row>
    <row r="21" spans="1:8" ht="13.5">
      <c r="A21" s="14">
        <v>16</v>
      </c>
      <c r="B21" s="17" t="s">
        <v>56</v>
      </c>
      <c r="C21" s="37" t="s">
        <v>57</v>
      </c>
      <c r="D21" s="31">
        <v>136</v>
      </c>
      <c r="E21" s="23" t="str">
        <f>IF(AND(D21&gt;=146,D21&lt;=150),"M",IF(AND(D21&gt;=140,D21&lt;=145),"I.",IF(AND(D21&gt;=134,D21&lt;=139),"II.",IF(AND(D21&gt;=125,D21&lt;=133),"III."," "))))</f>
        <v>II.</v>
      </c>
      <c r="F21" s="32">
        <v>112</v>
      </c>
      <c r="G21" s="36">
        <f>SUM(D21,F21)</f>
        <v>248</v>
      </c>
      <c r="H21" s="13">
        <v>11</v>
      </c>
    </row>
    <row r="22" spans="1:8" ht="12.75">
      <c r="A22" s="14">
        <v>5</v>
      </c>
      <c r="B22" s="15" t="s">
        <v>51</v>
      </c>
      <c r="C22" s="16" t="s">
        <v>19</v>
      </c>
      <c r="D22" s="32">
        <v>137</v>
      </c>
      <c r="E22" s="23" t="str">
        <f>IF(AND(D22&gt;=146,D22&lt;=150),"M",IF(AND(D22&gt;=140,D22&lt;=145),"I.",IF(AND(D22&gt;=134,D22&lt;=139),"II.",IF(AND(D22&gt;=125,D22&lt;=133),"III."," "))))</f>
        <v>II.</v>
      </c>
      <c r="F22" s="32">
        <v>102</v>
      </c>
      <c r="G22" s="36">
        <f>SUM(D22,F22)</f>
        <v>239</v>
      </c>
      <c r="H22" s="13">
        <v>12</v>
      </c>
    </row>
    <row r="23" spans="1:8" ht="13.5">
      <c r="A23" s="14">
        <v>11</v>
      </c>
      <c r="B23" s="17" t="s">
        <v>38</v>
      </c>
      <c r="C23" s="19" t="s">
        <v>18</v>
      </c>
      <c r="D23" s="31">
        <v>121</v>
      </c>
      <c r="E23" s="23" t="str">
        <f>IF(AND(D23&gt;=146,D23&lt;=150),"M",IF(AND(D23&gt;=140,D23&lt;=145),"I.",IF(AND(D23&gt;=134,D23&lt;=139),"II.",IF(AND(D23&gt;=125,D23&lt;=133),"III."," "))))</f>
        <v> </v>
      </c>
      <c r="F23" s="32">
        <v>116</v>
      </c>
      <c r="G23" s="36">
        <f>SUM(D23,F23)</f>
        <v>237</v>
      </c>
      <c r="H23" s="13">
        <v>13</v>
      </c>
    </row>
    <row r="24" spans="1:8" ht="13.5">
      <c r="A24" s="14">
        <v>4</v>
      </c>
      <c r="B24" s="21" t="s">
        <v>50</v>
      </c>
      <c r="C24" s="38" t="s">
        <v>19</v>
      </c>
      <c r="D24" s="31">
        <v>133</v>
      </c>
      <c r="E24" s="23" t="str">
        <f>IF(AND(D24&gt;=146,D24&lt;=150),"M",IF(AND(D24&gt;=140,D24&lt;=145),"I.",IF(AND(D24&gt;=134,D24&lt;=139),"II.",IF(AND(D24&gt;=125,D24&lt;=133),"III."," "))))</f>
        <v>III.</v>
      </c>
      <c r="F24" s="32">
        <v>101</v>
      </c>
      <c r="G24" s="36">
        <f>SUM(D24,F24)</f>
        <v>234</v>
      </c>
      <c r="H24" s="13">
        <v>14</v>
      </c>
    </row>
    <row r="25" spans="1:8" ht="13.5">
      <c r="A25" s="14">
        <v>1</v>
      </c>
      <c r="B25" s="28" t="s">
        <v>30</v>
      </c>
      <c r="C25" s="18" t="s">
        <v>20</v>
      </c>
      <c r="D25" s="31">
        <v>122</v>
      </c>
      <c r="E25" s="23" t="str">
        <f>IF(AND(D25&gt;=146,D25&lt;=150),"M",IF(AND(D25&gt;=140,D25&lt;=145),"I.",IF(AND(D25&gt;=134,D25&lt;=139),"II.",IF(AND(D25&gt;=125,D25&lt;=133),"III."," "))))</f>
        <v> </v>
      </c>
      <c r="F25" s="32">
        <v>108</v>
      </c>
      <c r="G25" s="36">
        <f>SUM(D25,F25)</f>
        <v>230</v>
      </c>
      <c r="H25" s="13">
        <v>15</v>
      </c>
    </row>
    <row r="26" spans="1:8" ht="13.5">
      <c r="A26" s="26">
        <v>2</v>
      </c>
      <c r="B26" s="29" t="s">
        <v>44</v>
      </c>
      <c r="C26" s="22" t="s">
        <v>19</v>
      </c>
      <c r="D26" s="33">
        <v>123</v>
      </c>
      <c r="E26" s="23" t="str">
        <f>IF(AND(D26&gt;=146,D26&lt;=150),"M",IF(AND(D26&gt;=140,D26&lt;=145),"I.",IF(AND(D26&gt;=134,D26&lt;=139),"II.",IF(AND(D26&gt;=125,D26&lt;=133),"III."," "))))</f>
        <v> </v>
      </c>
      <c r="F26" s="34">
        <v>99</v>
      </c>
      <c r="G26" s="36">
        <f>SUM(D26,F26)</f>
        <v>222</v>
      </c>
      <c r="H26" s="27">
        <v>16</v>
      </c>
    </row>
    <row r="27" spans="1:8" ht="13.5">
      <c r="A27" s="26">
        <v>12</v>
      </c>
      <c r="B27" s="29" t="s">
        <v>34</v>
      </c>
      <c r="C27" s="22" t="s">
        <v>31</v>
      </c>
      <c r="D27" s="33">
        <v>130</v>
      </c>
      <c r="E27" s="23" t="str">
        <f>IF(AND(D27&gt;=146,D27&lt;=150),"M",IF(AND(D27&gt;=140,D27&lt;=145),"I.",IF(AND(D27&gt;=134,D27&lt;=139),"II.",IF(AND(D27&gt;=125,D27&lt;=133),"III."," "))))</f>
        <v>III.</v>
      </c>
      <c r="F27" s="34">
        <v>88</v>
      </c>
      <c r="G27" s="36">
        <f>SUM(D27,F27)</f>
        <v>218</v>
      </c>
      <c r="H27" s="27">
        <v>17</v>
      </c>
    </row>
    <row r="28" spans="1:8" ht="13.5">
      <c r="A28" s="26">
        <v>20</v>
      </c>
      <c r="B28" s="29" t="s">
        <v>40</v>
      </c>
      <c r="C28" s="22" t="s">
        <v>19</v>
      </c>
      <c r="D28" s="33">
        <v>128</v>
      </c>
      <c r="E28" s="23" t="str">
        <f>IF(AND(D28&gt;=146,D28&lt;=150),"M",IF(AND(D28&gt;=140,D28&lt;=145),"I.",IF(AND(D28&gt;=134,D28&lt;=139),"II.",IF(AND(D28&gt;=125,D28&lt;=133),"III."," "))))</f>
        <v>III.</v>
      </c>
      <c r="F28" s="34">
        <v>80</v>
      </c>
      <c r="G28" s="36">
        <f>SUM(D28,F28)</f>
        <v>208</v>
      </c>
      <c r="H28" s="27">
        <v>18</v>
      </c>
    </row>
    <row r="29" spans="1:8" ht="13.5">
      <c r="A29" s="26">
        <v>3</v>
      </c>
      <c r="B29" s="29" t="s">
        <v>37</v>
      </c>
      <c r="C29" s="22" t="s">
        <v>55</v>
      </c>
      <c r="D29" s="33">
        <v>126</v>
      </c>
      <c r="E29" s="23" t="str">
        <f>IF(AND(D29&gt;=146,D29&lt;=150),"M",IF(AND(D29&gt;=140,D29&lt;=145),"I.",IF(AND(D29&gt;=134,D29&lt;=139),"II.",IF(AND(D29&gt;=125,D29&lt;=133),"III."," "))))</f>
        <v>III.</v>
      </c>
      <c r="F29" s="34">
        <v>66</v>
      </c>
      <c r="G29" s="36">
        <f>SUM(D29,F29)</f>
        <v>192</v>
      </c>
      <c r="H29" s="27">
        <v>19</v>
      </c>
    </row>
    <row r="30" spans="1:8" ht="13.5">
      <c r="A30" s="26">
        <v>17</v>
      </c>
      <c r="B30" s="29" t="s">
        <v>58</v>
      </c>
      <c r="C30" s="24" t="s">
        <v>57</v>
      </c>
      <c r="D30" s="34">
        <v>108</v>
      </c>
      <c r="E30" s="23" t="str">
        <f>IF(AND(D30&gt;=146,D30&lt;=150),"M",IF(AND(D30&gt;=140,D30&lt;=145),"I.",IF(AND(D30&gt;=134,D30&lt;=139),"II.",IF(AND(D30&gt;=125,D30&lt;=133),"III."," "))))</f>
        <v> </v>
      </c>
      <c r="F30" s="34">
        <v>34</v>
      </c>
      <c r="G30" s="36">
        <f>SUM(D30,F30)</f>
        <v>142</v>
      </c>
      <c r="H30" s="27">
        <v>20</v>
      </c>
    </row>
    <row r="31" spans="1:8" ht="13.5">
      <c r="A31" s="26">
        <v>18</v>
      </c>
      <c r="B31" s="29" t="s">
        <v>59</v>
      </c>
      <c r="C31" s="22" t="s">
        <v>55</v>
      </c>
      <c r="D31" s="33">
        <v>71</v>
      </c>
      <c r="E31" s="23" t="str">
        <f>IF(AND(D31&gt;=146,D31&lt;=150),"M",IF(AND(D31&gt;=140,D31&lt;=145),"I.",IF(AND(D31&gt;=134,D31&lt;=139),"II.",IF(AND(D31&gt;=125,D31&lt;=133),"III."," "))))</f>
        <v> </v>
      </c>
      <c r="F31" s="34">
        <v>64</v>
      </c>
      <c r="G31" s="36">
        <f>SUM(D31,F31)</f>
        <v>135</v>
      </c>
      <c r="H31" s="27">
        <v>21</v>
      </c>
    </row>
    <row r="32" spans="1:8" ht="13.5">
      <c r="A32" s="26">
        <v>14</v>
      </c>
      <c r="B32" s="29" t="s">
        <v>54</v>
      </c>
      <c r="C32" s="22" t="s">
        <v>55</v>
      </c>
      <c r="D32" s="33">
        <v>68</v>
      </c>
      <c r="E32" s="23" t="str">
        <f>IF(AND(D32&gt;=146,D32&lt;=150),"M",IF(AND(D32&gt;=140,D32&lt;=145),"I.",IF(AND(D32&gt;=134,D32&lt;=139),"II.",IF(AND(D32&gt;=125,D32&lt;=133),"III."," "))))</f>
        <v> </v>
      </c>
      <c r="F32" s="34">
        <v>56</v>
      </c>
      <c r="G32" s="36">
        <f>SUM(D32,F32)</f>
        <v>124</v>
      </c>
      <c r="H32" s="27">
        <v>22</v>
      </c>
    </row>
    <row r="33" spans="1:8" ht="13.5">
      <c r="A33" s="2"/>
      <c r="B33" s="3"/>
      <c r="C33" s="20"/>
      <c r="D33" s="10"/>
      <c r="E33" s="2"/>
      <c r="F33" s="10"/>
      <c r="G33" s="10"/>
      <c r="H33" s="10"/>
    </row>
    <row r="34" ht="12.75">
      <c r="A34" s="1" t="s">
        <v>69</v>
      </c>
    </row>
    <row r="36" ht="12.75">
      <c r="A36" s="1" t="s">
        <v>10</v>
      </c>
    </row>
    <row r="37" spans="1:3" ht="12.75">
      <c r="A37" s="1" t="s">
        <v>11</v>
      </c>
      <c r="C37" s="1" t="s">
        <v>61</v>
      </c>
    </row>
    <row r="38" spans="1:3" ht="12.75">
      <c r="A38" s="1" t="s">
        <v>13</v>
      </c>
      <c r="C38" s="1" t="s">
        <v>35</v>
      </c>
    </row>
    <row r="39" spans="1:3" ht="12.75">
      <c r="A39" s="1" t="s">
        <v>16</v>
      </c>
      <c r="C39" s="1" t="s">
        <v>62</v>
      </c>
    </row>
    <row r="40" spans="1:3" ht="12.75">
      <c r="A40" s="1" t="s">
        <v>12</v>
      </c>
      <c r="C40" s="4" t="s">
        <v>63</v>
      </c>
    </row>
    <row r="41" spans="1:3" ht="12.75">
      <c r="A41" s="1" t="s">
        <v>14</v>
      </c>
      <c r="C41" s="1" t="s">
        <v>42</v>
      </c>
    </row>
    <row r="42" spans="1:3" ht="12.75">
      <c r="A42" s="1" t="s">
        <v>23</v>
      </c>
      <c r="C42" s="1" t="s">
        <v>42</v>
      </c>
    </row>
    <row r="43" spans="1:3" ht="12.75">
      <c r="A43" s="1" t="s">
        <v>15</v>
      </c>
      <c r="C43" s="4" t="s">
        <v>64</v>
      </c>
    </row>
    <row r="44" spans="1:3" ht="12.75">
      <c r="A44" s="4" t="s">
        <v>22</v>
      </c>
      <c r="C44" s="1" t="s">
        <v>62</v>
      </c>
    </row>
    <row r="45" spans="1:3" ht="12.75">
      <c r="A45" s="4" t="s">
        <v>65</v>
      </c>
      <c r="C45" s="25" t="s">
        <v>36</v>
      </c>
    </row>
    <row r="46" spans="1:3" ht="12.75">
      <c r="A46" s="4" t="s">
        <v>68</v>
      </c>
      <c r="C46" s="39" t="s">
        <v>43</v>
      </c>
    </row>
    <row r="47" spans="1:3" ht="12.75">
      <c r="A47" s="1" t="s">
        <v>21</v>
      </c>
      <c r="C47" s="4" t="s">
        <v>66</v>
      </c>
    </row>
    <row r="48" ht="12.75">
      <c r="C48" s="4" t="s">
        <v>67</v>
      </c>
    </row>
    <row r="49" ht="12.75">
      <c r="A49" s="1" t="s">
        <v>24</v>
      </c>
    </row>
  </sheetData>
  <printOptions/>
  <pageMargins left="0.5905511811023623" right="0.3937007874015748" top="0.3937007874015748" bottom="0.3937007874015748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pojišťovna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Česká pojišťovna a.s.</dc:creator>
  <cp:keywords/>
  <dc:description/>
  <cp:lastModifiedBy>NB_NEC</cp:lastModifiedBy>
  <cp:lastPrinted>2020-07-04T08:56:33Z</cp:lastPrinted>
  <dcterms:created xsi:type="dcterms:W3CDTF">2003-08-22T12:24:48Z</dcterms:created>
  <dcterms:modified xsi:type="dcterms:W3CDTF">2020-07-04T09:42:17Z</dcterms:modified>
  <cp:category/>
  <cp:version/>
  <cp:contentType/>
  <cp:contentStatus/>
</cp:coreProperties>
</file>